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vn\trunk\src\Vulcan.Feniks.Reports\ZestawieniaIWymianaDanych\SprawozdaniaFinansowe\RachunekZyskowIStratZestawienieZmian\Templates\"/>
    </mc:Choice>
  </mc:AlternateContent>
  <bookViews>
    <workbookView xWindow="28680" yWindow="-120" windowWidth="29040" windowHeight="15840" activeTab="0"/>
  </bookViews>
  <sheets>
    <sheet name="zsoms3" sheetId="7" r:id="rId3"/>
  </sheets>
  <definedNames/>
  <calcPr calcId="162913"/>
</workbook>
</file>

<file path=xl/calcChain.xml><?xml version="1.0" encoding="utf-8"?>
<calcChain xmlns="http://schemas.openxmlformats.org/spreadsheetml/2006/main">
  <c r="C54" i="7" l="1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<sst xmlns="http://schemas.openxmlformats.org/spreadsheetml/2006/main" count="59" uniqueCount="58">
  <si>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</si>
  <si>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</si>
  <si>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</si>
  <si>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</si>
  <si>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</si>
  <si>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</si>
  <si>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</si>
  <si>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</si>
  <si>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</si>
  <si>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</si>
  <si>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</si>
  <si>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2024.03.20</t>
  </si>
  <si>
    <t>..................................................................
 Kierownik jednostki</t>
  </si>
  <si>
    <t>Jednostka: zsoms3</t>
  </si>
  <si>
    <t>Zespół Szkół Ogólnokształcących Mistrzostwa Sportowego Nr 3 "Pietrasze" w Białymstoku</t>
  </si>
  <si>
    <t>Miasto Białystok</t>
  </si>
  <si>
    <t>ul. Pietrasze 29</t>
  </si>
  <si>
    <t>15-131 Białystok</t>
  </si>
  <si>
    <t>tel. 85 675 0451</t>
  </si>
  <si>
    <t>386030074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</si>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</sst>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"/>
  </numFmts>
  <fonts count="15">
    <font>
      <sz val="11"/>
      <color rgb="FF000000"/>
      <name val="Calibri"/>
      <family val="2"/>
    </font>
    <font>
      <sz val="10"/>
      <color theme="1"/>
      <name val="Arial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theme="2"/>
      <name val="Calibri"/>
      <family val="2"/>
      <charset val="238"/>
    </font>
    <font>
      <sz val="9"/>
      <color theme="2" tint="-0.099969998002052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/>
    </border>
    <border>
      <left style="thin">
        <color rgb="FF000000"/>
      </left>
      <right/>
      <top style="thin">
        <color rgb="FF000000"/>
      </top>
      <bottom style="thin">
        <color auto="1"/>
      </bottom>
    </border>
    <border>
      <left/>
      <right/>
      <top style="thin">
        <color rgb="FF000000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0" fontId="10" fillId="0" borderId="0" xfId="0" applyFont="1"/>
    <xf numFmtId="0" fontId="13" fillId="0" borderId="0" xfId="0" applyFont="1"/>
    <xf numFmtId="4" fontId="6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0" fontId="1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6" fillId="4" borderId="0" xfId="0" applyFont="1" applyFill="1" applyBorder="1" applyAlignment="1">
      <alignment horizontal="left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3" borderId="8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2" xfId="0" applyFont="1" applyBorder="1" applyAlignment="1">
      <alignment shrinkToFit="1"/>
    </xf>
    <xf numFmtId="4" fontId="6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6" fillId="4" borderId="0" xfId="0" applyNumberFormat="1" applyFont="1" applyFill="1" applyBorder="1" applyAlignment="1">
      <alignment horizontal="right" vertical="center" shrinkToFi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5"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color theme="0"/>
      </font>
    </dxf>
    <dxf>
      <numFmt numFmtId="177" formatCode="#,##0"/>
    </dxf>
    <dxf>
      <font>
        <b/>
        <i val="0"/>
      </font>
    </dxf>
    <dxf>
      <fill>
        <patternFill>
          <bgColor theme="4" tint="0.799979984760284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79984760284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f2dd804-d430-42c7-b96c-eb301afdd725}">
  <sheetPr>
    <pageSetUpPr fitToPage="1"/>
  </sheetPr>
  <dimension ref="A1:M54"/>
  <sheetViews>
    <sheetView showGridLines="0" workbookViewId="0" topLeftCell="A1">
      <selection pane="topLeft" activeCell="H27" sqref="H27"/>
    </sheetView>
  </sheetViews>
  <sheetFormatPr defaultColWidth="9.11428571428571" defaultRowHeight="15"/>
  <cols>
    <col min="1" max="1" width="11.2857142857143" style="1" customWidth="1"/>
    <col min="2" max="2" width="30" style="1" customWidth="1"/>
    <col min="3" max="3" width="19" style="1" customWidth="1"/>
    <col min="4" max="4" width="20.1428571428571" style="1" customWidth="1"/>
    <col min="5" max="6" width="20.7142857142857" style="1" customWidth="1"/>
    <col min="7" max="7" width="9.14285714285714" style="1" hidden="1" customWidth="1"/>
    <col min="8" max="16384" width="9.14285714285714" style="1"/>
  </cols>
  <sheetData>
    <row r="1" spans="1:7" ht="15" customHeight="1">
      <c r="A1" s="1"/>
      <c r="B1" s="1"/>
      <c r="C1" s="1"/>
      <c r="D1" s="1"/>
      <c r="E1" s="1"/>
      <c r="F1" s="1"/>
      <c r="G1" s="1"/>
    </row>
    <row r="2" spans="1:12" ht="15" customHeight="1">
      <c r="A2" s="18" t="s">
        <v>13</v>
      </c>
      <c r="B2" s="18"/>
      <c r="C2" s="18"/>
      <c r="D2" s="18"/>
      <c r="E2" s="18"/>
      <c r="F2" s="18"/>
      <c r="G2" s="3" t="s">
        <v>5</v>
      </c>
      <c r="H2" s="2"/>
      <c r="I2" s="2"/>
      <c r="J2" s="2"/>
      <c r="K2" s="2"/>
      <c r="L2" s="2"/>
    </row>
    <row r="3" spans="1:7" ht="15.75" customHeight="1">
      <c r="A3" s="19" t="s">
        <v>0</v>
      </c>
      <c r="B3" s="28"/>
      <c r="C3" s="23"/>
      <c r="D3" s="24"/>
      <c r="E3" s="19" t="s">
        <v>4</v>
      </c>
      <c r="F3" s="20"/>
      <c r="G3" s="2" t="b">
        <v>0</v>
      </c>
    </row>
    <row r="4" spans="1:8" ht="22.5" customHeight="1">
      <c r="A4" s="29" t="s">
        <v>14</v>
      </c>
      <c r="B4" s="30"/>
      <c r="C4" s="25" t="str">
        <f>IF(G4,"Rachunek zysków i strat","Zestawienie zmian w funduszu jednostki")</f>
        <v>Rachunek zysków i strat</v>
      </c>
      <c r="D4" s="26"/>
      <c r="E4" s="31" t="s">
        <v>15</v>
      </c>
      <c r="F4" s="32"/>
      <c r="G4" s="2" t="b">
        <v>1</v>
      </c>
      <c r="H4" s="2"/>
    </row>
    <row r="5" spans="1:7" ht="15" customHeight="1">
      <c r="A5" s="29" t="s">
        <v>16</v>
      </c>
      <c r="B5" s="30"/>
      <c r="C5" s="27" t="str">
        <f>IF(G5,"sporządzony","sporządzone")</f>
        <v>sporządzony</v>
      </c>
      <c r="D5" s="26"/>
      <c r="E5" s="31"/>
      <c r="F5" s="32"/>
      <c r="G5" s="2" t="b">
        <v>1</v>
      </c>
    </row>
    <row r="6" spans="1:7" ht="15" customHeight="1">
      <c r="A6" s="29" t="s">
        <v>17</v>
      </c>
      <c r="B6" s="30"/>
      <c r="C6" s="27" t="str">
        <f>CONCATENATE("na dzień ",G6)</f>
        <v>na dzień 31.12.2023</v>
      </c>
      <c r="D6" s="26"/>
      <c r="E6" s="31"/>
      <c r="F6" s="32"/>
      <c r="G6" s="2" t="s">
        <v>6</v>
      </c>
    </row>
    <row r="7" spans="1:7" ht="15" customHeight="1">
      <c r="A7" s="35" t="s">
        <v>18</v>
      </c>
      <c r="B7" s="36"/>
      <c r="C7" s="27" t="str">
        <f>IF(G4,"Wariant porównawczy","")</f>
        <v>Wariant porównawczy</v>
      </c>
      <c r="D7" s="26"/>
      <c r="E7" s="16" t="s">
        <v>1</v>
      </c>
      <c r="F7" s="17"/>
      <c r="G7" s="52">
        <v>2023</v>
      </c>
    </row>
    <row r="8" spans="1:7" ht="15" customHeight="1">
      <c r="A8" s="39" t="s">
        <v>2</v>
      </c>
      <c r="B8" s="28"/>
      <c r="C8" s="27"/>
      <c r="D8" s="26"/>
      <c r="E8" s="21" t="str">
        <f>IF(G8&gt;=2018,"","wysłać bez pisma przewodniego")</f>
        <v/>
      </c>
      <c r="F8" s="22"/>
      <c r="G8" s="52">
        <v>2023</v>
      </c>
    </row>
    <row r="9" spans="1:7" ht="15" customHeight="1">
      <c r="A9" s="35" t="s">
        <v>19</v>
      </c>
      <c r="B9" s="36"/>
      <c r="C9" s="46" t="s">
        <v>3</v>
      </c>
      <c r="D9" s="47"/>
      <c r="E9" s="37" t="s">
        <v>1</v>
      </c>
      <c r="F9" s="38"/>
      <c r="G9" s="1"/>
    </row>
    <row r="10" spans="1:7" ht="15" customHeight="1">
      <c r="A10" s="1"/>
      <c r="B10" s="1"/>
      <c r="C10" s="1"/>
      <c r="D10" s="1"/>
      <c r="E10" s="1"/>
      <c r="F10" s="1"/>
      <c r="G10" s="1"/>
    </row>
    <row r="11" spans="1:7" ht="25.5" customHeight="1">
      <c r="A11" s="40"/>
      <c r="B11" s="41"/>
      <c r="C11" s="41"/>
      <c r="D11" s="41"/>
      <c r="E11" s="7" t="s">
        <v>7</v>
      </c>
      <c r="F11" s="9" t="s">
        <v>8</v>
      </c>
      <c r="G11" s="1"/>
    </row>
    <row r="12" spans="1:13" ht="15" customHeight="1">
      <c r="A12" s="42" t="s">
        <v>20</v>
      </c>
      <c r="B12" s="43"/>
      <c r="C12" s="43"/>
      <c r="D12" s="44"/>
      <c r="E12" s="53">
        <v>377693.69</v>
      </c>
      <c r="F12" s="53">
        <v>633034.13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>
      <c r="A13" s="42" t="s">
        <v>21</v>
      </c>
      <c r="B13" s="43"/>
      <c r="C13" s="43"/>
      <c r="D13" s="44"/>
      <c r="E13" s="53">
        <v>364090.90000000002</v>
      </c>
      <c r="F13" s="53">
        <v>581823.40000000002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>
      <c r="A14" s="42" t="s">
        <v>22</v>
      </c>
      <c r="B14" s="43"/>
      <c r="C14" s="43"/>
      <c r="D14" s="44"/>
      <c r="E14" s="53">
        <v>0</v>
      </c>
      <c r="F14" s="53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>
      <c r="A15" s="42" t="s">
        <v>23</v>
      </c>
      <c r="B15" s="43"/>
      <c r="C15" s="43"/>
      <c r="D15" s="44"/>
      <c r="E15" s="53">
        <v>0</v>
      </c>
      <c r="F15" s="53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>
      <c r="A16" s="42" t="s">
        <v>24</v>
      </c>
      <c r="B16" s="43"/>
      <c r="C16" s="43"/>
      <c r="D16" s="44"/>
      <c r="E16" s="53">
        <v>0</v>
      </c>
      <c r="F16" s="53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>
      <c r="A17" s="42" t="s">
        <v>25</v>
      </c>
      <c r="B17" s="43"/>
      <c r="C17" s="43"/>
      <c r="D17" s="44"/>
      <c r="E17" s="53">
        <v>0</v>
      </c>
      <c r="F17" s="53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>
      <c r="A18" s="42" t="s">
        <v>26</v>
      </c>
      <c r="B18" s="43"/>
      <c r="C18" s="43"/>
      <c r="D18" s="44"/>
      <c r="E18" s="53">
        <v>13602.790000000001</v>
      </c>
      <c r="F18" s="53">
        <v>51210.730000000003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>
      <c r="A19" s="42" t="s">
        <v>27</v>
      </c>
      <c r="B19" s="43"/>
      <c r="C19" s="43"/>
      <c r="D19" s="44"/>
      <c r="E19" s="53">
        <v>11911948.140000001</v>
      </c>
      <c r="F19" s="53">
        <v>12957796.640000001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>
      <c r="A20" s="42" t="s">
        <v>28</v>
      </c>
      <c r="B20" s="43"/>
      <c r="C20" s="43"/>
      <c r="D20" s="44"/>
      <c r="E20" s="53">
        <v>271728.59000000003</v>
      </c>
      <c r="F20" s="53">
        <v>261925.82000000001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>
      <c r="A21" s="42" t="s">
        <v>29</v>
      </c>
      <c r="B21" s="43"/>
      <c r="C21" s="43"/>
      <c r="D21" s="44"/>
      <c r="E21" s="53">
        <v>1426899.8500000001</v>
      </c>
      <c r="F21" s="53">
        <v>1508058.99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>
      <c r="A22" s="42" t="s">
        <v>30</v>
      </c>
      <c r="B22" s="43"/>
      <c r="C22" s="43"/>
      <c r="D22" s="44"/>
      <c r="E22" s="53">
        <v>166363.48999999999</v>
      </c>
      <c r="F22" s="53">
        <v>233516.28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>
      <c r="A23" s="42" t="s">
        <v>31</v>
      </c>
      <c r="B23" s="43"/>
      <c r="C23" s="43"/>
      <c r="D23" s="44"/>
      <c r="E23" s="53">
        <v>25209.540000000001</v>
      </c>
      <c r="F23" s="53">
        <v>17719.099999999999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>
      <c r="A24" s="42" t="s">
        <v>32</v>
      </c>
      <c r="B24" s="43"/>
      <c r="C24" s="43"/>
      <c r="D24" s="44"/>
      <c r="E24" s="53">
        <v>8082239.8099999996</v>
      </c>
      <c r="F24" s="53">
        <v>8848006.3699999992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>
      <c r="A25" s="42" t="s">
        <v>33</v>
      </c>
      <c r="B25" s="43"/>
      <c r="C25" s="43"/>
      <c r="D25" s="44"/>
      <c r="E25" s="53">
        <v>1932343.8600000001</v>
      </c>
      <c r="F25" s="53">
        <v>2082169.0800000001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>
      <c r="A26" s="42" t="s">
        <v>34</v>
      </c>
      <c r="B26" s="43"/>
      <c r="C26" s="43"/>
      <c r="D26" s="44"/>
      <c r="E26" s="53">
        <v>0</v>
      </c>
      <c r="F26" s="53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>
      <c r="A27" s="42" t="s">
        <v>35</v>
      </c>
      <c r="B27" s="43"/>
      <c r="C27" s="43"/>
      <c r="D27" s="44"/>
      <c r="E27" s="53">
        <v>0</v>
      </c>
      <c r="F27" s="53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>
      <c r="A28" s="42" t="s">
        <v>36</v>
      </c>
      <c r="B28" s="43"/>
      <c r="C28" s="43"/>
      <c r="D28" s="44"/>
      <c r="E28" s="53">
        <v>7163</v>
      </c>
      <c r="F28" s="53">
        <v>6401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>
      <c r="A29" s="42" t="s">
        <v>37</v>
      </c>
      <c r="B29" s="43"/>
      <c r="C29" s="43"/>
      <c r="D29" s="44"/>
      <c r="E29" s="53">
        <v>0</v>
      </c>
      <c r="F29" s="53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>
      <c r="A30" s="42" t="s">
        <v>38</v>
      </c>
      <c r="B30" s="43"/>
      <c r="C30" s="43"/>
      <c r="D30" s="44"/>
      <c r="E30" s="53">
        <v>-11534254.449999999</v>
      </c>
      <c r="F30" s="53">
        <v>-12324762.51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>
      <c r="A31" s="42" t="s">
        <v>39</v>
      </c>
      <c r="B31" s="43"/>
      <c r="C31" s="43"/>
      <c r="D31" s="44"/>
      <c r="E31" s="53">
        <v>62739.300000000003</v>
      </c>
      <c r="F31" s="53">
        <v>130374.32000000001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>
      <c r="A32" s="42" t="s">
        <v>40</v>
      </c>
      <c r="B32" s="43"/>
      <c r="C32" s="43"/>
      <c r="D32" s="44"/>
      <c r="E32" s="53">
        <v>0</v>
      </c>
      <c r="F32" s="53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>
      <c r="A33" s="42" t="s">
        <v>41</v>
      </c>
      <c r="B33" s="43"/>
      <c r="C33" s="43"/>
      <c r="D33" s="44"/>
      <c r="E33" s="53">
        <v>0</v>
      </c>
      <c r="F33" s="53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>
      <c r="A34" s="42" t="s">
        <v>42</v>
      </c>
      <c r="B34" s="43"/>
      <c r="C34" s="43"/>
      <c r="D34" s="44"/>
      <c r="E34" s="53">
        <v>62739.300000000003</v>
      </c>
      <c r="F34" s="53">
        <v>130374.32000000001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>
      <c r="A35" s="42" t="s">
        <v>43</v>
      </c>
      <c r="B35" s="43"/>
      <c r="C35" s="43"/>
      <c r="D35" s="44"/>
      <c r="E35" s="53">
        <v>3248.3800000000001</v>
      </c>
      <c r="F35" s="53">
        <v>2159.21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>
      <c r="A36" s="42" t="s">
        <v>44</v>
      </c>
      <c r="B36" s="43"/>
      <c r="C36" s="43"/>
      <c r="D36" s="44"/>
      <c r="E36" s="53">
        <v>0</v>
      </c>
      <c r="F36" s="53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>
      <c r="A37" s="42" t="s">
        <v>45</v>
      </c>
      <c r="B37" s="43"/>
      <c r="C37" s="43"/>
      <c r="D37" s="44"/>
      <c r="E37" s="53">
        <v>3248.3800000000001</v>
      </c>
      <c r="F37" s="53">
        <v>2159.21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>
      <c r="A38" s="42" t="s">
        <v>46</v>
      </c>
      <c r="B38" s="43"/>
      <c r="C38" s="43"/>
      <c r="D38" s="44"/>
      <c r="E38" s="53">
        <v>-11474763.529999999</v>
      </c>
      <c r="F38" s="53">
        <v>-12196547.4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>
      <c r="A39" s="42" t="s">
        <v>47</v>
      </c>
      <c r="B39" s="43"/>
      <c r="C39" s="43"/>
      <c r="D39" s="44"/>
      <c r="E39" s="53">
        <v>607.21000000000004</v>
      </c>
      <c r="F39" s="53">
        <v>1046.1500000000001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>
      <c r="A40" s="42" t="s">
        <v>48</v>
      </c>
      <c r="B40" s="43"/>
      <c r="C40" s="43"/>
      <c r="D40" s="44"/>
      <c r="E40" s="53">
        <v>0</v>
      </c>
      <c r="F40" s="53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>
      <c r="A41" s="42" t="s">
        <v>49</v>
      </c>
      <c r="B41" s="43"/>
      <c r="C41" s="43"/>
      <c r="D41" s="44"/>
      <c r="E41" s="53">
        <v>607.21000000000004</v>
      </c>
      <c r="F41" s="53">
        <v>1046.1500000000001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>
      <c r="A42" s="42" t="s">
        <v>50</v>
      </c>
      <c r="B42" s="43"/>
      <c r="C42" s="43"/>
      <c r="D42" s="44"/>
      <c r="E42" s="53">
        <v>0</v>
      </c>
      <c r="F42" s="53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>
      <c r="A43" s="42" t="s">
        <v>51</v>
      </c>
      <c r="B43" s="43"/>
      <c r="C43" s="43"/>
      <c r="D43" s="44"/>
      <c r="E43" s="53">
        <v>0</v>
      </c>
      <c r="F43" s="53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>
      <c r="A44" s="42" t="s">
        <v>52</v>
      </c>
      <c r="B44" s="43"/>
      <c r="C44" s="43"/>
      <c r="D44" s="44"/>
      <c r="E44" s="53">
        <v>0</v>
      </c>
      <c r="F44" s="53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>
      <c r="A45" s="42" t="s">
        <v>53</v>
      </c>
      <c r="B45" s="43"/>
      <c r="C45" s="43"/>
      <c r="D45" s="44"/>
      <c r="E45" s="53">
        <v>0</v>
      </c>
      <c r="F45" s="53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>
      <c r="A46" s="42" t="s">
        <v>54</v>
      </c>
      <c r="B46" s="43"/>
      <c r="C46" s="43"/>
      <c r="D46" s="44"/>
      <c r="E46" s="53">
        <v>-11474156.32</v>
      </c>
      <c r="F46" s="53">
        <v>-12195501.25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>
      <c r="A47" s="42" t="s">
        <v>55</v>
      </c>
      <c r="B47" s="43"/>
      <c r="C47" s="43"/>
      <c r="D47" s="44"/>
      <c r="E47" s="53">
        <v>0</v>
      </c>
      <c r="F47" s="53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>
      <c r="A48" s="42" t="s">
        <v>56</v>
      </c>
      <c r="B48" s="43"/>
      <c r="C48" s="43"/>
      <c r="D48" s="44"/>
      <c r="E48" s="53">
        <v>36958.839999999997</v>
      </c>
      <c r="F48" s="53">
        <v>35249.860000000001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>
      <c r="A49" s="42" t="s">
        <v>57</v>
      </c>
      <c r="B49" s="43"/>
      <c r="C49" s="43"/>
      <c r="D49" s="44"/>
      <c r="E49" s="53">
        <v>-11511115.16</v>
      </c>
      <c r="F49" s="53">
        <v>-12230751.109999999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>
      <c r="A50" s="10"/>
      <c r="B50" s="10"/>
      <c r="C50" s="10"/>
      <c r="D50" s="10"/>
      <c r="E50" s="11"/>
      <c r="F50" s="12"/>
      <c r="G50" s="2"/>
      <c r="H50" s="2"/>
      <c r="I50" s="2"/>
      <c r="J50" s="2"/>
      <c r="K50" s="2"/>
      <c r="L50" s="2"/>
      <c r="M50" s="2"/>
    </row>
    <row r="51" spans="1:7" ht="13.5" customHeight="1" hidden="1">
      <c r="A51" s="45" t="s">
        <v>9</v>
      </c>
      <c r="B51" s="45"/>
      <c r="C51" s="45"/>
      <c r="D51" s="45"/>
      <c r="E51" s="8"/>
      <c r="F51" s="8"/>
      <c r="G51" s="54">
        <v>2023</v>
      </c>
    </row>
    <row r="52" spans="1:7" ht="15" customHeight="1">
      <c r="A52" s="45"/>
      <c r="B52" s="45"/>
      <c r="C52" s="45"/>
      <c r="D52" s="45"/>
      <c r="E52" s="13"/>
      <c r="F52" s="55">
        <v>0</v>
      </c>
      <c r="G52" s="2" t="b">
        <v>0</v>
      </c>
    </row>
    <row r="53" spans="1:7" ht="15" customHeight="1">
      <c r="A53" s="14"/>
      <c r="B53" s="14"/>
      <c r="C53" s="14"/>
      <c r="D53" s="14"/>
      <c r="E53" s="15"/>
      <c r="F53" s="15"/>
      <c r="G53" s="2"/>
    </row>
    <row r="54" spans="1:7" ht="36" customHeight="1">
      <c r="A54" s="33" t="s">
        <v>10</v>
      </c>
      <c r="B54" s="33"/>
      <c r="C54" s="33" t="str">
        <f>G54&amp;CHAR(10)&amp;"......................................."&amp;CHAR(10)&amp;"rok, miesiąc, dzień"</f>
        <v>2024.03.20
.......................................
rok, miesiąc, dzień</v>
      </c>
      <c r="D54" s="33"/>
      <c r="E54" s="33" t="s">
        <v>12</v>
      </c>
      <c r="F54" s="34"/>
      <c r="G54" s="2" t="s">
        <v>11</v>
      </c>
    </row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</sheetData>
  <mergeCells count="63"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</mergeCells>
  <conditionalFormatting sqref="A12:F49">
    <cfRule type="expression" priority="11" dxfId="14">
      <formula>$G12</formula>
    </cfRule>
  </conditionalFormatting>
  <conditionalFormatting sqref="E12:E49">
    <cfRule type="expression" priority="10" dxfId="13">
      <formula>AND($G$3,$E12=0)</formula>
    </cfRule>
  </conditionalFormatting>
  <conditionalFormatting sqref="F12:F49">
    <cfRule type="expression" priority="9" dxfId="13">
      <formula>AND($G$3,$F12=0)</formula>
    </cfRule>
  </conditionalFormatting>
  <conditionalFormatting sqref="F52">
    <cfRule type="expression" priority="7" dxfId="13">
      <formula>OR($G52=FALSE,AND($G$3,$F52=0))</formula>
    </cfRule>
  </conditionalFormatting>
  <conditionalFormatting sqref="E7">
    <cfRule type="expression" priority="1" dxfId="10">
      <formula>$G7&lt;2018</formula>
    </cfRule>
  </conditionalFormatting>
  <conditionalFormatting sqref="F7">
    <cfRule type="expression" priority="2" dxfId="9">
      <formula>$G7&lt;2018</formula>
    </cfRule>
  </conditionalFormatting>
  <pageMargins left="0.236220472440945" right="0.236220472440945" top="0.590551181102362" bottom="0.78740157480315" header="0.3" footer="0.275590551181102"/>
  <pageSetup fitToHeight="0" orientation="portrait" paperSize="9" scale="74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zsoms3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23.07.0010.37354</dc:creator>
  <cp:keywords/>
  <dc:description/>
  <cp:lastModifiedBy>Finanse VULCAN wersja 23.07.0010.37354</cp:lastModifiedBy>
  <cp:lastPrinted>2017-03-30T11:54:44Z</cp:lastPrinted>
  <dcterms:created xsi:type="dcterms:W3CDTF">2017-03-27T06:22:35Z</dcterms:created>
  <dcterms:modified xsi:type="dcterms:W3CDTF">2020-05-26T13:32:28Z</dcterms:modified>
  <cp:category/>
</cp:coreProperties>
</file>